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I:\ROSSY\CUENTA PUBLICA ANUAL\CUENTA PUBLICA SECRETARIA HACIENDA FAPAJ 2021\"/>
    </mc:Choice>
  </mc:AlternateContent>
  <xr:revisionPtr revIDLastSave="0" documentId="13_ncr:1_{D4C9A686-7E19-467D-8D09-A728EBBC11BE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E72" i="1"/>
  <c r="H72" i="1" s="1"/>
  <c r="G19" i="1"/>
  <c r="G29" i="1"/>
  <c r="G32" i="1"/>
  <c r="G44" i="1"/>
  <c r="G39" i="1"/>
  <c r="G37" i="1"/>
  <c r="H125" i="1"/>
  <c r="H116" i="1"/>
  <c r="H108" i="1"/>
  <c r="H109" i="1"/>
  <c r="H101" i="1"/>
  <c r="H102" i="1"/>
  <c r="H80" i="1"/>
  <c r="H81" i="1"/>
  <c r="H58" i="1"/>
  <c r="H23" i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E116" i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E109" i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E102" i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E81" i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E24" i="1"/>
  <c r="E25" i="1"/>
  <c r="F25" i="1" s="1"/>
  <c r="G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F24" i="1" l="1"/>
  <c r="G24" i="1" s="1"/>
  <c r="H25" i="1"/>
  <c r="H151" i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G85" i="1" s="1"/>
  <c r="F86" i="1"/>
  <c r="E86" i="1"/>
  <c r="D86" i="1"/>
  <c r="D85" i="1" s="1"/>
  <c r="C86" i="1"/>
  <c r="C85" i="1" s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G20" i="1"/>
  <c r="E20" i="1"/>
  <c r="D20" i="1"/>
  <c r="C20" i="1"/>
  <c r="H12" i="1"/>
  <c r="G12" i="1"/>
  <c r="F12" i="1"/>
  <c r="E12" i="1"/>
  <c r="D12" i="1"/>
  <c r="C12" i="1"/>
  <c r="F85" i="1" l="1"/>
  <c r="C10" i="1"/>
  <c r="C160" i="1" s="1"/>
  <c r="F20" i="1"/>
  <c r="F10" i="1" s="1"/>
  <c r="H24" i="1"/>
  <c r="H20" i="1" s="1"/>
  <c r="H10" i="1" s="1"/>
  <c r="H160" i="1" s="1"/>
  <c r="D10" i="1"/>
  <c r="D160" i="1" s="1"/>
  <c r="H85" i="1"/>
  <c r="G10" i="1"/>
  <c r="G160" i="1" s="1"/>
  <c r="E85" i="1"/>
  <c r="E10" i="1"/>
  <c r="E160" i="1" l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<sst xmlns="http://schemas.openxmlformats.org/spreadsheetml/2006/main" count="163" uniqueCount="90">
  <si>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</si>
  <si>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</si>
  <si>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</si>
  <si>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</si>
  <si>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</si>
  <si>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</si>
  <si>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</si>
  <si>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</si>
  <si>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</si>
  <si>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</si>
  <si>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</si>
  <si>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</si>
  <si>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</si>
  <si>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</si>
  <si>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</si>
  <si>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</si>
  <si>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</si>
  <si>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</si>
  <si>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</si>
  <si>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</si>
  <si>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</si>
  <si>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</si>
  <si>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</si>
  <si>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</si>
  <si>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</si>
  <si>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</si>
  <si>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</si>
  <si>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</si>
  <si>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</si>
  <si>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</si>
  <si>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</si>
  <si>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</si>
  <si>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</si>
  <si>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</si>
  <si>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</si>
  <si>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</si>
  <si>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</si>
  <si>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</si>
  <si>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</si>
  <si>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</si>
  <si>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</si>
  <si>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</si>
  <si>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</si>
  <si>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</si>
  <si>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</si>
  <si>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</si>
  <si>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</si>
  <si>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</si>
  <si>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</si>
  <si>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</si>
  <si>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</si>
  <si>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</si>
  <si>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</si>
  <si>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</si>
  <si>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</si>
  <si>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</si>
  <si>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</si>
  <si>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</si>
  <si>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</si>
  <si>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</si>
  <si>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</si>
  <si>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</si>
  <si>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</si>
  <si>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</si>
  <si>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</si>
  <si>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</si>
  <si>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</si>
  <si>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</si>
  <si>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</si>
  <si>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</si>
  <si>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</si>
  <si>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</si>
  <si>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</si>
  <si>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</si>
  <si>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</si>
  <si>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</si>
  <si>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</si>
  <si>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</si>
  <si>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</si>
  <si>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</si>
  <si>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</si>
  <si>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</si>
  <si>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</si>
  <si>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</si>
  <si>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</si>
  <si>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</si>
  <si>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</si>
  <si>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</si>
  <si>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FONDO AUXILIAR PARA LA ADMINISTRACIÓN DE JUSTICIA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</si>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</sst>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P24" sqref="P24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25568583</v>
      </c>
      <c r="D10" s="8">
        <f>SUM(D12,D20,D30,D40,D50,D60,D64,D73,D77)</f>
        <v>-2.3283064365386963E-10</v>
      </c>
      <c r="E10" s="28">
        <f t="shared" ref="E10:H10" si="0">SUM(E12,E20,E30,E40,E50,E60,E64,E73,E77)</f>
        <v>25568583</v>
      </c>
      <c r="F10" s="8">
        <f t="shared" si="0"/>
        <v>13765200.279999999</v>
      </c>
      <c r="G10" s="8">
        <f t="shared" si="0"/>
        <v>13765200.279999999</v>
      </c>
      <c r="H10" s="28">
        <f t="shared" si="0"/>
        <v>11803382.720000001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7226400</v>
      </c>
      <c r="D12" s="7">
        <f>SUM(D13:D19)</f>
        <v>0</v>
      </c>
      <c r="E12" s="29">
        <f t="shared" ref="E12:H12" si="1">SUM(E13:E19)</f>
        <v>7226400</v>
      </c>
      <c r="F12" s="7">
        <f t="shared" si="1"/>
        <v>5915240.7999999998</v>
      </c>
      <c r="G12" s="7">
        <f t="shared" si="1"/>
        <v>5915240.7999999998</v>
      </c>
      <c r="H12" s="29">
        <f t="shared" si="1"/>
        <v>1311159.2000000002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7226400</v>
      </c>
      <c r="D19" s="25">
        <v>0</v>
      </c>
      <c r="E19" s="30">
        <f t="shared" si="2"/>
        <v>7226400</v>
      </c>
      <c r="F19" s="26">
        <v>5915240.7999999998</v>
      </c>
      <c r="G19" s="26">
        <f>+F19</f>
        <v>5915240.7999999998</v>
      </c>
      <c r="H19" s="34">
        <f t="shared" si="3"/>
        <v>1311159.2000000002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1041666.2899999999</v>
      </c>
      <c r="E20" s="29">
        <f t="shared" si="4"/>
        <v>1041666.2899999999</v>
      </c>
      <c r="F20" s="7">
        <f t="shared" si="4"/>
        <v>1041666.2899999999</v>
      </c>
      <c r="G20" s="7">
        <f t="shared" si="4"/>
        <v>1041666.2899999999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35240.800000000003</v>
      </c>
      <c r="E21" s="30">
        <f t="shared" si="2"/>
        <v>35240.800000000003</v>
      </c>
      <c r="F21" s="26">
        <v>35240.800000000003</v>
      </c>
      <c r="G21" s="26">
        <v>35240.800000000003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135575.4</v>
      </c>
      <c r="E24" s="30">
        <f t="shared" si="2"/>
        <v>135575.4</v>
      </c>
      <c r="F24" s="26">
        <f>+E24:E24</f>
        <v>135575.4</v>
      </c>
      <c r="G24" s="26">
        <f>+F24</f>
        <v>135575.4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815073.71</v>
      </c>
      <c r="E25" s="30">
        <f t="shared" si="2"/>
        <v>815073.71</v>
      </c>
      <c r="F25" s="26">
        <f>+E25</f>
        <v>815073.71</v>
      </c>
      <c r="G25" s="26">
        <f>+F25</f>
        <v>815073.71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55776.38</v>
      </c>
      <c r="E29" s="30">
        <f t="shared" si="2"/>
        <v>55776.38</v>
      </c>
      <c r="F29" s="26">
        <v>55776.38</v>
      </c>
      <c r="G29" s="26">
        <f>+F29</f>
        <v>55776.38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11617449</v>
      </c>
      <c r="D30" s="7">
        <f t="shared" ref="D30:H30" si="5">SUM(D31:D39)</f>
        <v>184795.51999999999</v>
      </c>
      <c r="E30" s="29">
        <f t="shared" si="5"/>
        <v>11802244.52</v>
      </c>
      <c r="F30" s="7">
        <f t="shared" si="5"/>
        <v>5928415.7400000002</v>
      </c>
      <c r="G30" s="7">
        <f t="shared" si="5"/>
        <v>5928415.7400000002</v>
      </c>
      <c r="H30" s="29">
        <f t="shared" si="5"/>
        <v>5873828.7800000003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7371000</v>
      </c>
      <c r="D32" s="25">
        <v>0</v>
      </c>
      <c r="E32" s="30">
        <f t="shared" si="2"/>
        <v>7371000</v>
      </c>
      <c r="F32" s="26">
        <v>4146938.51</v>
      </c>
      <c r="G32" s="26">
        <f>+F32</f>
        <v>4146938.51</v>
      </c>
      <c r="H32" s="34">
        <f t="shared" si="3"/>
        <v>3224061.49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40000</v>
      </c>
      <c r="D34" s="25">
        <v>0</v>
      </c>
      <c r="E34" s="30">
        <f t="shared" si="2"/>
        <v>40000</v>
      </c>
      <c r="F34" s="26">
        <v>14413</v>
      </c>
      <c r="G34" s="26">
        <v>14413</v>
      </c>
      <c r="H34" s="34">
        <f t="shared" si="3"/>
        <v>25587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253873.9</v>
      </c>
      <c r="E37" s="30">
        <f t="shared" si="2"/>
        <v>253873.9</v>
      </c>
      <c r="F37" s="26">
        <v>52800</v>
      </c>
      <c r="G37" s="26">
        <f>+F37</f>
        <v>52800</v>
      </c>
      <c r="H37" s="34">
        <f t="shared" si="3"/>
        <v>201073.9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4206449</v>
      </c>
      <c r="D39" s="25">
        <v>-69078.38</v>
      </c>
      <c r="E39" s="30">
        <f t="shared" si="2"/>
        <v>4137370.62</v>
      </c>
      <c r="F39" s="26">
        <v>1714264.23</v>
      </c>
      <c r="G39" s="26">
        <f>+F39</f>
        <v>1714264.23</v>
      </c>
      <c r="H39" s="34">
        <f t="shared" si="3"/>
        <v>2423106.39</v>
      </c>
    </row>
    <row r="40" spans="2:8" s="9" customFormat="1" ht="25.5" customHeight="1" x14ac:dyDescent="0.2">
      <c r="B40" s="12" t="s">
        <v>41</v>
      </c>
      <c r="C40" s="7">
        <f>SUM(C41:C49)</f>
        <v>900000</v>
      </c>
      <c r="D40" s="7">
        <f t="shared" ref="D40:H40" si="6">SUM(D41:D49)</f>
        <v>0</v>
      </c>
      <c r="E40" s="29">
        <f t="shared" si="6"/>
        <v>900000</v>
      </c>
      <c r="F40" s="7">
        <f t="shared" si="6"/>
        <v>84833.33</v>
      </c>
      <c r="G40" s="7">
        <f t="shared" si="6"/>
        <v>84833.33</v>
      </c>
      <c r="H40" s="29">
        <f t="shared" si="6"/>
        <v>815166.67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900000</v>
      </c>
      <c r="D44" s="25">
        <v>0</v>
      </c>
      <c r="E44" s="30">
        <f t="shared" si="2"/>
        <v>900000</v>
      </c>
      <c r="F44" s="26">
        <v>84833.33</v>
      </c>
      <c r="G44" s="26">
        <f>+F44</f>
        <v>84833.33</v>
      </c>
      <c r="H44" s="34">
        <f t="shared" si="3"/>
        <v>815166.67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2000000</v>
      </c>
      <c r="D50" s="7">
        <f t="shared" ref="D50:H50" si="7">SUM(D51:D59)</f>
        <v>74975.28</v>
      </c>
      <c r="E50" s="29">
        <f t="shared" si="7"/>
        <v>2074975.28</v>
      </c>
      <c r="F50" s="7">
        <f t="shared" si="7"/>
        <v>795044.12</v>
      </c>
      <c r="G50" s="7">
        <f t="shared" si="7"/>
        <v>795044.12</v>
      </c>
      <c r="H50" s="29">
        <f t="shared" si="7"/>
        <v>1279931.1600000001</v>
      </c>
    </row>
    <row r="51" spans="2:8" x14ac:dyDescent="0.2">
      <c r="B51" s="10" t="s">
        <v>52</v>
      </c>
      <c r="C51" s="25">
        <v>0</v>
      </c>
      <c r="D51" s="25">
        <v>74975.28</v>
      </c>
      <c r="E51" s="30">
        <f t="shared" si="2"/>
        <v>74975.28</v>
      </c>
      <c r="F51" s="26">
        <v>74975.28</v>
      </c>
      <c r="G51" s="26">
        <v>74975.28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2000000</v>
      </c>
      <c r="D59" s="25">
        <v>0</v>
      </c>
      <c r="E59" s="30">
        <f t="shared" si="2"/>
        <v>2000000</v>
      </c>
      <c r="F59" s="26">
        <v>720068.84</v>
      </c>
      <c r="G59" s="26">
        <f>+F59</f>
        <v>720068.84</v>
      </c>
      <c r="H59" s="34">
        <f t="shared" si="3"/>
        <v>1279931.1600000001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3824734</v>
      </c>
      <c r="D64" s="7">
        <f t="shared" ref="D64:H64" si="9">SUM(D65:D72)</f>
        <v>-1301437.0900000001</v>
      </c>
      <c r="E64" s="29">
        <f t="shared" si="9"/>
        <v>2523296.91</v>
      </c>
      <c r="F64" s="7">
        <f t="shared" si="9"/>
        <v>0</v>
      </c>
      <c r="G64" s="7">
        <f t="shared" si="9"/>
        <v>0</v>
      </c>
      <c r="H64" s="29">
        <f t="shared" si="9"/>
        <v>2523296.91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3824734</v>
      </c>
      <c r="D72" s="25">
        <v>-1301437.0900000001</v>
      </c>
      <c r="E72" s="30">
        <f t="shared" si="2"/>
        <v>2523296.91</v>
      </c>
      <c r="F72" s="26">
        <v>0</v>
      </c>
      <c r="G72" s="26">
        <v>0</v>
      </c>
      <c r="H72" s="34">
        <f t="shared" si="3"/>
        <v>2523296.91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25568583</v>
      </c>
      <c r="D160" s="24">
        <f t="shared" ref="D160:G160" si="28">SUM(D10,D85)</f>
        <v>-2.3283064365386963E-10</v>
      </c>
      <c r="E160" s="32">
        <f>SUM(E10,E85)</f>
        <v>25568583</v>
      </c>
      <c r="F160" s="24">
        <f t="shared" si="28"/>
        <v>13765200.279999999</v>
      </c>
      <c r="G160" s="24">
        <f t="shared" si="28"/>
        <v>13765200.279999999</v>
      </c>
      <c r="H160" s="32">
        <f>SUM(H10,H85)</f>
        <v>11803382.720000001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35433070866141736" bottom="0.35433070866141736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FAPAJ03</cp:lastModifiedBy>
  <cp:lastPrinted>2022-01-28T19:38:43Z</cp:lastPrinted>
  <dcterms:created xsi:type="dcterms:W3CDTF">2020-01-08T21:14:59Z</dcterms:created>
  <dcterms:modified xsi:type="dcterms:W3CDTF">2022-01-28T19:39:06Z</dcterms:modified>
</cp:coreProperties>
</file>